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ДЕПАРТАМЕНТ ИНВЕСТИЦИЙ\ПЕРЕПИСКА\Переписка с КК\Контроль 2680 банкроты\"/>
    </mc:Choice>
  </mc:AlternateContent>
  <bookViews>
    <workbookView xWindow="0" yWindow="0" windowWidth="28800" windowHeight="11430" tabRatio="654"/>
  </bookViews>
  <sheets>
    <sheet name="БАЗА" sheetId="1" r:id="rId1"/>
    <sheet name="Лист1" sheetId="2" r:id="rId2"/>
  </sheets>
  <definedNames>
    <definedName name="_xlnm._FilterDatabase" localSheetId="0" hidden="1">БАЗА!$A$2:$BY$2</definedName>
  </definedNames>
  <calcPr calcId="162913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13" i="1" l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<sst xmlns="http://schemas.openxmlformats.org/spreadsheetml/2006/main" count="185" uniqueCount="76">
  <si>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</si>
  <si>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</si>
  <si>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</si>
  <si>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</si>
  <si>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</si>
  <si>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</si>
  <si>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</si>
  <si>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</si>
  <si>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</si>
  <si>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</si>
  <si>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</si>
  <si>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</si>
  <si>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</si>
  <si>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</si>
  <si>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</si>
  <si>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</si>
  <si>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</si>
  <si>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</si>
  <si>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</si>
  <si>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</si>
  <si>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</si>
  <si>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</si>
  <si>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</si>
  <si>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</si>
  <si>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</si>
  <si>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</si>
  <si>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</si>
  <si>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</si>
  <si>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</si>
  <si>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</si>
  <si>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</si>
  <si>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</si>
  <si>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</si>
  <si>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</si>
  <si>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</si>
  <si>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</si>
  <si>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</si>
  <si>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</si>
  <si>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</si>
  <si>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</si>
  <si>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</si>
  <si>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</si>
  <si>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</si>
  <si>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</si>
  <si>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</si>
  <si>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</si>
  <si>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</si>
  <si>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</si>
  <si>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</si>
  <si>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</si>
  <si>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</si>
  <si>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</si>
  <si>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</si>
  <si>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</si>
  <si>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</si>
  <si>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</si>
  <si>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</si>
  <si>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</si>
  <si>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</si>
  <si>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</si>
  <si>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</si>
  <si>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</si>
  <si>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</si>
  <si>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</si>
  <si>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</si>
  <si>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</si>
  <si>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</si>
  <si>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</si>
  <si>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</si>
  <si>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</si>
  <si>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</si>
  <si>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</si>
  <si>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</si>
  <si>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</si>
  <si>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</si>
  <si>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Право аренды земельного участка площадью 87 532 кв.м. к.н. 23:40:0404003:1 на 49 лет.(неотделимые улучшения участка - водопровод, теннисный корт, скважины и др.).Расположен по адресу: г. Геленджик, ул. Революционная, д. 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</si>
</sst>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00FF"/>
      <color rgb="FF00FF00"/>
      <color rgb="FFFFA18B"/>
      <color rgb="FFFFCCFF"/>
      <color rgb="FFA3FFA3"/>
      <color rgb="FFCF31BC"/>
      <color rgb="FFCCCCFF"/>
      <color rgb="FF97FF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F241E483CF4551DBCC841401A929D7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zoomScale="70" zoomScaleNormal="70" workbookViewId="0">
      <selection sqref="A1:AA14"/>
    </sheetView>
  </sheetViews>
  <sheetFormatPr defaultRowHeight="15.75" x14ac:dyDescent="0.25"/>
  <cols>
    <col min="1" max="1" width="10.85546875" style="2" customWidth="1"/>
    <col min="2" max="2" width="20.28515625" style="5" customWidth="1"/>
    <col min="3" max="3" width="15" style="5" customWidth="1"/>
    <col min="4" max="4" width="15.5703125" style="5" customWidth="1"/>
    <col min="5" max="5" width="12.5703125" style="11" customWidth="1"/>
    <col min="6" max="6" width="17.5703125" style="5" customWidth="1"/>
    <col min="7" max="7" width="24.7109375" style="5" customWidth="1"/>
    <col min="8" max="8" width="12.28515625" style="13" customWidth="1"/>
    <col min="9" max="9" width="12.7109375" style="5" customWidth="1"/>
    <col min="10" max="10" width="13.5703125" style="5" customWidth="1"/>
    <col min="11" max="11" width="20.140625" style="5" customWidth="1"/>
    <col min="12" max="12" width="16.7109375" style="5" customWidth="1"/>
    <col min="13" max="13" width="17.7109375" style="5" customWidth="1"/>
    <col min="14" max="14" width="46.5703125" style="1" customWidth="1"/>
    <col min="15" max="15" width="13.85546875" style="2" customWidth="1"/>
    <col min="16" max="16" width="10.7109375" style="2" customWidth="1"/>
    <col min="17" max="17" width="14.42578125" style="4" customWidth="1"/>
    <col min="18" max="18" width="46.5703125" style="3" customWidth="1"/>
    <col min="19" max="19" width="13.5703125" style="2" customWidth="1"/>
    <col min="20" max="20" width="10.42578125" style="2" customWidth="1"/>
    <col min="21" max="21" width="13.7109375" style="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" customWidth="1"/>
    <col min="27" max="27" width="12.140625" style="2" customWidth="1"/>
    <col min="28" max="16384" width="9.140625" style="1"/>
  </cols>
  <sheetData>
    <row r="1" spans="1:27" s="5" customFormat="1" ht="51" customHeight="1" x14ac:dyDescent="0.25">
      <c r="A1" s="34" t="s">
        <v>62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6" t="s">
        <v>48</v>
      </c>
      <c r="I1" s="34" t="s">
        <v>6</v>
      </c>
      <c r="J1" s="34" t="s">
        <v>7</v>
      </c>
      <c r="K1" s="34" t="s">
        <v>8</v>
      </c>
      <c r="L1" s="34" t="s">
        <v>11</v>
      </c>
      <c r="M1" s="34" t="s">
        <v>9</v>
      </c>
      <c r="N1" s="34" t="s">
        <v>10</v>
      </c>
      <c r="O1" s="30" t="s">
        <v>12</v>
      </c>
      <c r="P1" s="31"/>
      <c r="Q1" s="32"/>
      <c r="R1" s="30" t="s">
        <v>14</v>
      </c>
      <c r="S1" s="31"/>
      <c r="T1" s="31"/>
      <c r="U1" s="32"/>
      <c r="V1" s="33" t="s">
        <v>15</v>
      </c>
      <c r="W1" s="33"/>
      <c r="X1" s="33"/>
      <c r="Y1" s="33" t="s">
        <v>17</v>
      </c>
      <c r="Z1" s="33"/>
      <c r="AA1" s="33"/>
    </row>
    <row r="2" spans="1:27" s="5" customFormat="1" ht="54" customHeight="1" x14ac:dyDescent="0.25">
      <c r="A2" s="35"/>
      <c r="B2" s="35"/>
      <c r="C2" s="35"/>
      <c r="D2" s="35"/>
      <c r="E2" s="35"/>
      <c r="F2" s="35"/>
      <c r="G2" s="35"/>
      <c r="H2" s="37"/>
      <c r="I2" s="35"/>
      <c r="J2" s="35"/>
      <c r="K2" s="35"/>
      <c r="L2" s="35"/>
      <c r="M2" s="35"/>
      <c r="N2" s="35"/>
      <c r="O2" s="6" t="s">
        <v>13</v>
      </c>
      <c r="P2" s="24" t="s">
        <v>3</v>
      </c>
      <c r="Q2" s="25" t="s">
        <v>19</v>
      </c>
      <c r="R2" s="25" t="s">
        <v>25</v>
      </c>
      <c r="S2" s="6" t="s">
        <v>13</v>
      </c>
      <c r="T2" s="24" t="s">
        <v>3</v>
      </c>
      <c r="U2" s="25" t="s">
        <v>26</v>
      </c>
      <c r="V2" s="7" t="s">
        <v>13</v>
      </c>
      <c r="W2" s="26" t="s">
        <v>16</v>
      </c>
      <c r="X2" s="26" t="s">
        <v>3</v>
      </c>
      <c r="Y2" s="26" t="s">
        <v>29</v>
      </c>
      <c r="Z2" s="27" t="s">
        <v>26</v>
      </c>
      <c r="AA2" s="26" t="s">
        <v>3</v>
      </c>
    </row>
    <row r="3" spans="1:27" s="22" customFormat="1" ht="99.75" customHeight="1" x14ac:dyDescent="0.25">
      <c r="A3" s="23"/>
      <c r="B3" s="17" t="s">
        <v>38</v>
      </c>
      <c r="C3" s="17" t="s">
        <v>36</v>
      </c>
      <c r="D3" s="8" t="s">
        <v>68</v>
      </c>
      <c r="E3" s="28" t="str">
        <f t="shared" ref="E3" si="0">IF(D3&lt;&gt;"",HYPERLINK("http://kad.arbitr.ru/Card?number="&amp;IF(MID(D3,SEARCH("/",D3)+1,2)&lt;&gt;"20",MID(D3,1,SEARCH("/",D3))&amp;"20"&amp;MID(D3,SEARCH("/",D3)+1,2),D3),"ссылка"),"")</f>
        <v>ссылка</v>
      </c>
      <c r="F3" s="9">
        <v>7724654956</v>
      </c>
      <c r="G3" s="8" t="s">
        <v>67</v>
      </c>
      <c r="H3" s="8" t="s">
        <v>48</v>
      </c>
      <c r="I3" s="17" t="s">
        <v>18</v>
      </c>
      <c r="J3" s="18">
        <v>44074</v>
      </c>
      <c r="K3" s="17" t="s">
        <v>63</v>
      </c>
      <c r="L3" s="17" t="s">
        <v>38</v>
      </c>
      <c r="M3" s="17" t="s">
        <v>20</v>
      </c>
      <c r="N3" s="15" t="s">
        <v>69</v>
      </c>
      <c r="O3" s="19">
        <v>44165</v>
      </c>
      <c r="P3" s="21" t="s">
        <v>31</v>
      </c>
      <c r="Q3" s="16">
        <v>3940515.3</v>
      </c>
      <c r="R3" s="15"/>
      <c r="S3" s="19"/>
      <c r="T3" s="21"/>
      <c r="U3" s="16"/>
      <c r="V3" s="19"/>
      <c r="W3" s="14"/>
      <c r="X3" s="21"/>
      <c r="Y3" s="14"/>
      <c r="Z3" s="16"/>
      <c r="AA3" s="21"/>
    </row>
    <row r="4" spans="1:27" s="22" customFormat="1" ht="99.75" customHeight="1" x14ac:dyDescent="0.25">
      <c r="A4" s="23"/>
      <c r="B4" s="17" t="s">
        <v>38</v>
      </c>
      <c r="C4" s="17" t="s">
        <v>36</v>
      </c>
      <c r="D4" s="8" t="s">
        <v>68</v>
      </c>
      <c r="E4" s="28" t="str">
        <f>IF(D4&lt;&gt;"",HYPERLINK("http://kad.arbitr.ru/Card?number="&amp;IF(MID(D4,SEARCH("/",D4)+1,2)&lt;&gt;"20",MID(D4,1,SEARCH("/",D4))&amp;"20"&amp;MID(D4,SEARCH("/",D4)+1,2),D4),"ссылка"),"")</f>
        <v>ссылка</v>
      </c>
      <c r="F4" s="9">
        <v>7724654956</v>
      </c>
      <c r="G4" s="8" t="s">
        <v>67</v>
      </c>
      <c r="H4" s="8" t="s">
        <v>48</v>
      </c>
      <c r="I4" s="17" t="s">
        <v>18</v>
      </c>
      <c r="J4" s="18">
        <v>44074</v>
      </c>
      <c r="K4" s="17" t="s">
        <v>63</v>
      </c>
      <c r="L4" s="17" t="s">
        <v>38</v>
      </c>
      <c r="M4" s="17" t="s">
        <v>21</v>
      </c>
      <c r="N4" s="15" t="s">
        <v>75</v>
      </c>
      <c r="O4" s="19">
        <v>44165</v>
      </c>
      <c r="P4" s="21" t="s">
        <v>31</v>
      </c>
      <c r="Q4" s="16">
        <v>0</v>
      </c>
      <c r="R4" s="15"/>
      <c r="S4" s="19"/>
      <c r="T4" s="21"/>
      <c r="U4" s="16"/>
      <c r="V4" s="19"/>
      <c r="W4" s="14"/>
      <c r="X4" s="21"/>
      <c r="Y4" s="14"/>
      <c r="Z4" s="16"/>
      <c r="AA4" s="21"/>
    </row>
    <row r="5" spans="1:27" s="22" customFormat="1" ht="99.75" customHeight="1" x14ac:dyDescent="0.25">
      <c r="A5" s="23"/>
      <c r="B5" s="17" t="s">
        <v>38</v>
      </c>
      <c r="C5" s="17" t="s">
        <v>36</v>
      </c>
      <c r="D5" s="8" t="s">
        <v>68</v>
      </c>
      <c r="E5" s="28" t="str">
        <f>IF(D5&lt;&gt;"",HYPERLINK("http://kad.arbitr.ru/Card?number="&amp;IF(MID(D5,SEARCH("/",D5)+1,2)&lt;&gt;"20",MID(D5,1,SEARCH("/",D5))&amp;"20"&amp;MID(D5,SEARCH("/",D5)+1,2),D5),"ссылка"),"")</f>
        <v>ссылка</v>
      </c>
      <c r="F5" s="9">
        <v>7724654956</v>
      </c>
      <c r="G5" s="8" t="s">
        <v>67</v>
      </c>
      <c r="H5" s="8" t="s">
        <v>48</v>
      </c>
      <c r="I5" s="17" t="s">
        <v>18</v>
      </c>
      <c r="J5" s="18">
        <v>44074</v>
      </c>
      <c r="K5" s="17" t="s">
        <v>63</v>
      </c>
      <c r="L5" s="17" t="s">
        <v>38</v>
      </c>
      <c r="M5" s="17" t="s">
        <v>20</v>
      </c>
      <c r="N5" s="15" t="s">
        <v>70</v>
      </c>
      <c r="O5" s="19">
        <v>44165</v>
      </c>
      <c r="P5" s="21" t="s">
        <v>31</v>
      </c>
      <c r="Q5" s="16">
        <v>0</v>
      </c>
      <c r="R5" s="15"/>
      <c r="S5" s="19"/>
      <c r="T5" s="21"/>
      <c r="U5" s="16"/>
      <c r="V5" s="19"/>
      <c r="W5" s="14"/>
      <c r="X5" s="21"/>
      <c r="Y5" s="14"/>
      <c r="Z5" s="16"/>
      <c r="AA5" s="21"/>
    </row>
    <row r="6" spans="1:27" s="22" customFormat="1" ht="99.75" customHeight="1" x14ac:dyDescent="0.25">
      <c r="A6" s="23"/>
      <c r="B6" s="17" t="s">
        <v>38</v>
      </c>
      <c r="C6" s="17" t="s">
        <v>36</v>
      </c>
      <c r="D6" s="8" t="s">
        <v>68</v>
      </c>
      <c r="E6" s="28" t="str">
        <f>IF(D6&lt;&gt;"",HYPERLINK("http://kad.arbitr.ru/Card?number="&amp;IF(MID(D6,SEARCH("/",D6)+1,2)&lt;&gt;"20",MID(D6,1,SEARCH("/",D6))&amp;"20"&amp;MID(D6,SEARCH("/",D6)+1,2),D6),"ссылка"),"")</f>
        <v>ссылка</v>
      </c>
      <c r="F6" s="9">
        <v>7724654956</v>
      </c>
      <c r="G6" s="8" t="s">
        <v>67</v>
      </c>
      <c r="H6" s="8" t="s">
        <v>48</v>
      </c>
      <c r="I6" s="17" t="s">
        <v>18</v>
      </c>
      <c r="J6" s="18">
        <v>44074</v>
      </c>
      <c r="K6" s="17" t="s">
        <v>63</v>
      </c>
      <c r="L6" s="17" t="s">
        <v>38</v>
      </c>
      <c r="M6" s="17" t="s">
        <v>23</v>
      </c>
      <c r="N6" s="15" t="s">
        <v>71</v>
      </c>
      <c r="O6" s="19">
        <v>44165</v>
      </c>
      <c r="P6" s="21" t="s">
        <v>31</v>
      </c>
      <c r="Q6" s="16">
        <v>217030.39999999999</v>
      </c>
      <c r="R6" s="15"/>
      <c r="S6" s="19"/>
      <c r="T6" s="21"/>
      <c r="U6" s="16"/>
      <c r="V6" s="19"/>
      <c r="W6" s="14"/>
      <c r="X6" s="21"/>
      <c r="Y6" s="14"/>
      <c r="Z6" s="16"/>
      <c r="AA6" s="21"/>
    </row>
    <row r="7" spans="1:27" s="22" customFormat="1" ht="99.75" customHeight="1" x14ac:dyDescent="0.25">
      <c r="A7" s="23"/>
      <c r="B7" s="17" t="s">
        <v>38</v>
      </c>
      <c r="C7" s="17" t="s">
        <v>36</v>
      </c>
      <c r="D7" s="8" t="s">
        <v>68</v>
      </c>
      <c r="E7" s="28" t="str">
        <f>IF(D7&lt;&gt;"",HYPERLINK("http://kad.arbitr.ru/Card?number="&amp;IF(MID(D7,SEARCH("/",D7)+1,2)&lt;&gt;"20",MID(D7,1,SEARCH("/",D7))&amp;"20"&amp;MID(D7,SEARCH("/",D7)+1,2),D7),"ссылка"),"")</f>
        <v>ссылка</v>
      </c>
      <c r="F7" s="9">
        <v>7724654956</v>
      </c>
      <c r="G7" s="8" t="s">
        <v>67</v>
      </c>
      <c r="H7" s="8" t="s">
        <v>48</v>
      </c>
      <c r="I7" s="17" t="s">
        <v>18</v>
      </c>
      <c r="J7" s="18">
        <v>44074</v>
      </c>
      <c r="K7" s="17" t="s">
        <v>63</v>
      </c>
      <c r="L7" s="17" t="s">
        <v>38</v>
      </c>
      <c r="M7" s="17" t="s">
        <v>33</v>
      </c>
      <c r="N7" s="15" t="s">
        <v>72</v>
      </c>
      <c r="O7" s="19">
        <v>44165</v>
      </c>
      <c r="P7" s="21" t="s">
        <v>31</v>
      </c>
      <c r="Q7" s="16">
        <v>68733.5</v>
      </c>
      <c r="R7" s="15"/>
      <c r="S7" s="19"/>
      <c r="T7" s="21"/>
      <c r="U7" s="16"/>
      <c r="V7" s="19"/>
      <c r="W7" s="14"/>
      <c r="X7" s="21"/>
      <c r="Y7" s="14"/>
      <c r="Z7" s="16"/>
      <c r="AA7" s="21"/>
    </row>
    <row r="8" spans="1:27" s="22" customFormat="1" ht="180.75" customHeight="1" x14ac:dyDescent="0.25">
      <c r="A8" s="14"/>
      <c r="B8" s="17" t="s">
        <v>39</v>
      </c>
      <c r="C8" s="17" t="s">
        <v>36</v>
      </c>
      <c r="D8" s="17" t="s">
        <v>42</v>
      </c>
      <c r="E8" s="29" t="str">
        <f t="shared" ref="E8:E9" si="1">IF(D8&lt;&gt;"",HYPERLINK("http://kad.arbitr.ru/Card?number="&amp;IF(MID(D8,SEARCH("/",D8)+1,2)&lt;&gt;"20",MID(D8,1,SEARCH("/",D8))&amp;"20"&amp;MID(D8,SEARCH("/",D8)+1,2),D8),"ссылка"),"")</f>
        <v>ссылка</v>
      </c>
      <c r="F8" s="9">
        <v>2355006951</v>
      </c>
      <c r="G8" s="12" t="s">
        <v>43</v>
      </c>
      <c r="H8" s="12" t="s">
        <v>48</v>
      </c>
      <c r="I8" s="17" t="s">
        <v>66</v>
      </c>
      <c r="J8" s="18">
        <v>41017</v>
      </c>
      <c r="K8" s="17" t="s">
        <v>64</v>
      </c>
      <c r="L8" s="17" t="s">
        <v>39</v>
      </c>
      <c r="M8" s="17" t="s">
        <v>41</v>
      </c>
      <c r="N8" s="15" t="s">
        <v>65</v>
      </c>
      <c r="O8" s="19"/>
      <c r="P8" s="20"/>
      <c r="Q8" s="16"/>
      <c r="R8" s="15" t="s">
        <v>65</v>
      </c>
      <c r="S8" s="19">
        <v>43818</v>
      </c>
      <c r="T8" s="21" t="s">
        <v>32</v>
      </c>
      <c r="U8" s="16">
        <v>104417.2</v>
      </c>
      <c r="V8" s="19"/>
      <c r="W8" s="14"/>
      <c r="X8" s="21"/>
      <c r="Y8" s="14"/>
      <c r="Z8" s="16"/>
      <c r="AA8" s="21"/>
    </row>
    <row r="9" spans="1:27" s="22" customFormat="1" ht="126.75" customHeight="1" x14ac:dyDescent="0.25">
      <c r="A9" s="14"/>
      <c r="B9" s="17" t="s">
        <v>39</v>
      </c>
      <c r="C9" s="17" t="s">
        <v>36</v>
      </c>
      <c r="D9" s="17" t="s">
        <v>44</v>
      </c>
      <c r="E9" s="29" t="str">
        <f t="shared" si="1"/>
        <v>ссылка</v>
      </c>
      <c r="F9" s="9">
        <v>2355012458</v>
      </c>
      <c r="G9" s="12" t="s">
        <v>45</v>
      </c>
      <c r="H9" s="12" t="s">
        <v>48</v>
      </c>
      <c r="I9" s="17" t="s">
        <v>18</v>
      </c>
      <c r="J9" s="18">
        <v>41507</v>
      </c>
      <c r="K9" s="17" t="s">
        <v>46</v>
      </c>
      <c r="L9" s="17" t="s">
        <v>39</v>
      </c>
      <c r="M9" s="17" t="s">
        <v>35</v>
      </c>
      <c r="N9" s="15" t="s">
        <v>49</v>
      </c>
      <c r="O9" s="19">
        <v>42275</v>
      </c>
      <c r="P9" s="21" t="s">
        <v>31</v>
      </c>
      <c r="Q9" s="16">
        <v>0</v>
      </c>
      <c r="R9" s="15" t="s">
        <v>54</v>
      </c>
      <c r="S9" s="19">
        <v>44020</v>
      </c>
      <c r="T9" s="21" t="s">
        <v>34</v>
      </c>
      <c r="U9" s="16">
        <v>215534.16</v>
      </c>
      <c r="V9" s="19">
        <v>44173</v>
      </c>
      <c r="W9" s="14" t="s">
        <v>27</v>
      </c>
      <c r="X9" s="21" t="s">
        <v>28</v>
      </c>
      <c r="Y9" s="14" t="s">
        <v>51</v>
      </c>
      <c r="Z9" s="16">
        <v>0</v>
      </c>
      <c r="AA9" s="21" t="s">
        <v>73</v>
      </c>
    </row>
    <row r="10" spans="1:27" s="22" customFormat="1" ht="126.75" customHeight="1" x14ac:dyDescent="0.25">
      <c r="A10" s="14"/>
      <c r="B10" s="17" t="s">
        <v>39</v>
      </c>
      <c r="C10" s="17" t="s">
        <v>36</v>
      </c>
      <c r="D10" s="17" t="s">
        <v>44</v>
      </c>
      <c r="E10" s="29" t="str">
        <f t="shared" ref="E10:E13" si="2">IF(D10&lt;&gt;"",HYPERLINK("http://kad.arbitr.ru/Card?number="&amp;IF(MID(D10,SEARCH("/",D10)+1,2)&lt;&gt;"20",MID(D10,1,SEARCH("/",D10))&amp;"20"&amp;MID(D10,SEARCH("/",D10)+1,2),D10),"ссылка"),"")</f>
        <v>ссылка</v>
      </c>
      <c r="F10" s="9">
        <v>2355012458</v>
      </c>
      <c r="G10" s="12" t="s">
        <v>45</v>
      </c>
      <c r="H10" s="12" t="s">
        <v>48</v>
      </c>
      <c r="I10" s="17" t="s">
        <v>18</v>
      </c>
      <c r="J10" s="18">
        <v>41507</v>
      </c>
      <c r="K10" s="17" t="s">
        <v>46</v>
      </c>
      <c r="L10" s="17" t="s">
        <v>39</v>
      </c>
      <c r="M10" s="17" t="s">
        <v>22</v>
      </c>
      <c r="N10" s="15" t="s">
        <v>53</v>
      </c>
      <c r="O10" s="19">
        <v>44015</v>
      </c>
      <c r="P10" s="21" t="s">
        <v>37</v>
      </c>
      <c r="Q10" s="16">
        <v>0</v>
      </c>
      <c r="R10" s="15" t="s">
        <v>53</v>
      </c>
      <c r="S10" s="19">
        <v>44020</v>
      </c>
      <c r="T10" s="21" t="s">
        <v>34</v>
      </c>
      <c r="U10" s="16">
        <v>8592.5</v>
      </c>
      <c r="V10" s="19">
        <v>44173</v>
      </c>
      <c r="W10" s="14" t="s">
        <v>27</v>
      </c>
      <c r="X10" s="21" t="s">
        <v>28</v>
      </c>
      <c r="Y10" s="14" t="s">
        <v>51</v>
      </c>
      <c r="Z10" s="16">
        <v>0</v>
      </c>
      <c r="AA10" s="21" t="s">
        <v>73</v>
      </c>
    </row>
    <row r="11" spans="1:27" s="22" customFormat="1" ht="126.75" customHeight="1" x14ac:dyDescent="0.25">
      <c r="A11" s="14"/>
      <c r="B11" s="17" t="s">
        <v>39</v>
      </c>
      <c r="C11" s="17" t="s">
        <v>36</v>
      </c>
      <c r="D11" s="17" t="s">
        <v>44</v>
      </c>
      <c r="E11" s="29" t="str">
        <f t="shared" si="2"/>
        <v>ссылка</v>
      </c>
      <c r="F11" s="9">
        <v>2355012458</v>
      </c>
      <c r="G11" s="12" t="s">
        <v>45</v>
      </c>
      <c r="H11" s="12" t="s">
        <v>48</v>
      </c>
      <c r="I11" s="17" t="s">
        <v>18</v>
      </c>
      <c r="J11" s="18">
        <v>41507</v>
      </c>
      <c r="K11" s="17" t="s">
        <v>46</v>
      </c>
      <c r="L11" s="17" t="s">
        <v>39</v>
      </c>
      <c r="M11" s="17" t="s">
        <v>47</v>
      </c>
      <c r="N11" s="15" t="s">
        <v>50</v>
      </c>
      <c r="O11" s="19">
        <v>44015</v>
      </c>
      <c r="P11" s="21" t="s">
        <v>37</v>
      </c>
      <c r="Q11" s="16">
        <v>0</v>
      </c>
      <c r="R11" s="15" t="s">
        <v>52</v>
      </c>
      <c r="S11" s="19">
        <v>44020</v>
      </c>
      <c r="T11" s="21" t="s">
        <v>34</v>
      </c>
      <c r="U11" s="16">
        <v>27868.75</v>
      </c>
      <c r="V11" s="19">
        <v>44173</v>
      </c>
      <c r="W11" s="14" t="s">
        <v>27</v>
      </c>
      <c r="X11" s="21" t="s">
        <v>28</v>
      </c>
      <c r="Y11" s="14" t="s">
        <v>51</v>
      </c>
      <c r="Z11" s="16">
        <v>0</v>
      </c>
      <c r="AA11" s="21" t="s">
        <v>73</v>
      </c>
    </row>
    <row r="12" spans="1:27" s="22" customFormat="1" ht="126.75" customHeight="1" x14ac:dyDescent="0.25">
      <c r="A12" s="14"/>
      <c r="B12" s="17" t="s">
        <v>39</v>
      </c>
      <c r="C12" s="17" t="s">
        <v>36</v>
      </c>
      <c r="D12" s="17" t="s">
        <v>44</v>
      </c>
      <c r="E12" s="29" t="str">
        <f t="shared" si="2"/>
        <v>ссылка</v>
      </c>
      <c r="F12" s="9">
        <v>2355012458</v>
      </c>
      <c r="G12" s="12" t="s">
        <v>45</v>
      </c>
      <c r="H12" s="12" t="s">
        <v>48</v>
      </c>
      <c r="I12" s="17" t="s">
        <v>18</v>
      </c>
      <c r="J12" s="18">
        <v>41507</v>
      </c>
      <c r="K12" s="17" t="s">
        <v>46</v>
      </c>
      <c r="L12" s="17" t="s">
        <v>39</v>
      </c>
      <c r="M12" s="17" t="s">
        <v>35</v>
      </c>
      <c r="N12" s="15" t="s">
        <v>55</v>
      </c>
      <c r="O12" s="19">
        <v>44015</v>
      </c>
      <c r="P12" s="21" t="s">
        <v>31</v>
      </c>
      <c r="Q12" s="16">
        <v>0</v>
      </c>
      <c r="R12" s="15"/>
      <c r="S12" s="19"/>
      <c r="T12" s="21"/>
      <c r="U12" s="16"/>
      <c r="V12" s="19"/>
      <c r="W12" s="14"/>
      <c r="X12" s="21"/>
      <c r="Y12" s="14"/>
      <c r="Z12" s="16"/>
      <c r="AA12" s="21"/>
    </row>
    <row r="13" spans="1:27" s="22" customFormat="1" ht="126.75" customHeight="1" x14ac:dyDescent="0.25">
      <c r="A13" s="14"/>
      <c r="B13" s="17" t="s">
        <v>39</v>
      </c>
      <c r="C13" s="17" t="s">
        <v>36</v>
      </c>
      <c r="D13" s="17" t="s">
        <v>44</v>
      </c>
      <c r="E13" s="29" t="str">
        <f t="shared" si="2"/>
        <v>ссылка</v>
      </c>
      <c r="F13" s="9">
        <v>2355012458</v>
      </c>
      <c r="G13" s="12" t="s">
        <v>45</v>
      </c>
      <c r="H13" s="12" t="s">
        <v>48</v>
      </c>
      <c r="I13" s="17" t="s">
        <v>18</v>
      </c>
      <c r="J13" s="18">
        <v>41507</v>
      </c>
      <c r="K13" s="17" t="s">
        <v>46</v>
      </c>
      <c r="L13" s="17" t="s">
        <v>39</v>
      </c>
      <c r="M13" s="17" t="s">
        <v>41</v>
      </c>
      <c r="N13" s="15" t="s">
        <v>74</v>
      </c>
      <c r="O13" s="19">
        <v>44078</v>
      </c>
      <c r="P13" s="21" t="s">
        <v>31</v>
      </c>
      <c r="Q13" s="16">
        <v>0</v>
      </c>
      <c r="R13" s="15" t="s">
        <v>61</v>
      </c>
      <c r="S13" s="19">
        <v>44078</v>
      </c>
      <c r="T13" s="21" t="s">
        <v>32</v>
      </c>
      <c r="U13" s="16">
        <v>9261</v>
      </c>
      <c r="V13" s="19"/>
      <c r="W13" s="14"/>
      <c r="X13" s="21"/>
      <c r="Y13" s="14"/>
      <c r="Z13" s="16"/>
      <c r="AA13" s="21"/>
    </row>
    <row r="14" spans="1:27" s="22" customFormat="1" ht="81" customHeight="1" x14ac:dyDescent="0.25">
      <c r="A14" s="23" t="s">
        <v>56</v>
      </c>
      <c r="B14" s="17" t="s">
        <v>40</v>
      </c>
      <c r="C14" s="17" t="s">
        <v>36</v>
      </c>
      <c r="D14" s="8" t="s">
        <v>57</v>
      </c>
      <c r="E14" s="28" t="s">
        <v>30</v>
      </c>
      <c r="F14" s="10">
        <v>2309144192</v>
      </c>
      <c r="G14" s="12" t="s">
        <v>58</v>
      </c>
      <c r="H14" s="12"/>
      <c r="I14" s="18" t="s">
        <v>18</v>
      </c>
      <c r="J14" s="18">
        <v>43682</v>
      </c>
      <c r="K14" s="17" t="s">
        <v>59</v>
      </c>
      <c r="L14" s="17" t="s">
        <v>40</v>
      </c>
      <c r="M14" s="17" t="s">
        <v>24</v>
      </c>
      <c r="N14" s="15" t="s">
        <v>60</v>
      </c>
      <c r="O14" s="19">
        <v>44032</v>
      </c>
      <c r="P14" s="21" t="s">
        <v>31</v>
      </c>
      <c r="Q14" s="16">
        <v>7115</v>
      </c>
      <c r="R14" s="15"/>
      <c r="S14" s="19"/>
      <c r="T14" s="21"/>
      <c r="U14" s="16"/>
      <c r="V14" s="19"/>
      <c r="W14" s="14"/>
      <c r="X14" s="21"/>
      <c r="Y14" s="14"/>
      <c r="Z14" s="16"/>
      <c r="AA14" s="21"/>
    </row>
  </sheetData>
  <autoFilter ref="A2:BY2"/>
  <mergeCells count="18">
    <mergeCell ref="I1:I2"/>
    <mergeCell ref="J1:J2"/>
    <mergeCell ref="O1:Q1"/>
    <mergeCell ref="R1:U1"/>
    <mergeCell ref="Y1:AA1"/>
    <mergeCell ref="V1:X1"/>
    <mergeCell ref="A1:A2"/>
    <mergeCell ref="B1:B2"/>
    <mergeCell ref="C1:C2"/>
    <mergeCell ref="D1:D2"/>
    <mergeCell ref="E1:E2"/>
    <mergeCell ref="K1:K2"/>
    <mergeCell ref="L1:L2"/>
    <mergeCell ref="M1:M2"/>
    <mergeCell ref="N1:N2"/>
    <mergeCell ref="F1:F2"/>
    <mergeCell ref="G1:G2"/>
    <mergeCell ref="H1:H2"/>
  </mergeCells>
  <hyperlinks>
    <hyperlink ref="P9" r:id="rId1"/>
    <hyperlink ref="T9" r:id="rId2"/>
    <hyperlink ref="T11" r:id="rId3"/>
    <hyperlink ref="T10" r:id="rId4"/>
    <hyperlink ref="P11" r:id="rId5"/>
    <hyperlink ref="P12" r:id="rId6"/>
    <hyperlink ref="P10" r:id="rId7"/>
    <hyperlink ref="P13" r:id="rId8"/>
    <hyperlink ref="T13" r:id="rId9"/>
    <hyperlink ref="X9" r:id="rId10"/>
    <hyperlink ref="X10" r:id="rId11"/>
    <hyperlink ref="X11" r:id="rId12"/>
    <hyperlink ref="T8" r:id="rId13"/>
    <hyperlink ref="P3" r:id="rId14"/>
    <hyperlink ref="P4" r:id="rId15"/>
    <hyperlink ref="P5" r:id="rId16"/>
    <hyperlink ref="P6" r:id="rId17"/>
    <hyperlink ref="P7" r:id="rId18"/>
    <hyperlink ref="AA10" r:id="rId19"/>
    <hyperlink ref="AA11" r:id="rId20"/>
    <hyperlink ref="AA9" r:id="rId21"/>
    <hyperlink ref="P14" r:id="rId22"/>
  </hyperlinks>
  <pageMargins left="0.7" right="0.7" top="0.75" bottom="0.75" header="0.3" footer="0.3"/>
  <pageSetup paperSize="9" scale="28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Окунь Наталья Юрьевна</cp:lastModifiedBy>
  <cp:lastPrinted>2021-02-11T12:32:06Z</cp:lastPrinted>
  <dcterms:created xsi:type="dcterms:W3CDTF">2018-10-19T14:06:43Z</dcterms:created>
  <dcterms:modified xsi:type="dcterms:W3CDTF">2021-03-15T08:02:52Z</dcterms:modified>
</cp:coreProperties>
</file>